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<sst xmlns="http://schemas.openxmlformats.org/spreadsheetml/2006/main" count="27" uniqueCount="27">
  <si>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År</t>
  </si>
  <si>
    <t>k-faktor</t>
  </si>
  <si>
    <t>kjønn</t>
  </si>
  <si>
    <t>smoltlengde</t>
  </si>
  <si>
    <t xml:space="preserve">smoltalder </t>
  </si>
  <si>
    <t>sjøalder</t>
  </si>
  <si>
    <t>Totalt</t>
  </si>
  <si>
    <t>Gjennomsnittsverdier div parametre for villaks</t>
  </si>
  <si>
    <t>antall villaks</t>
  </si>
  <si>
    <t>andel villaks</t>
  </si>
  <si>
    <t>Andel merket</t>
  </si>
  <si>
    <t>snittlengde</t>
  </si>
  <si>
    <t>snittvekt</t>
  </si>
  <si>
    <t>FF settefisk</t>
  </si>
  <si>
    <t>FF smolt</t>
  </si>
  <si>
    <r>
      <t>Antall villaks</t>
    </r>
    <r>
      <rPr>
        <sz val="10"/>
        <rFont val="Arial"/>
        <family val="0"/>
      </rPr>
      <t>: Antall stedegen laks i skjellmaterialet, også utsatt settefisk og smolt.</t>
    </r>
  </si>
  <si>
    <r>
      <t>FF Settefisk</t>
    </r>
    <r>
      <rPr>
        <sz val="10"/>
        <rFont val="Arial"/>
        <family val="0"/>
      </rPr>
      <t>: Fettfinneklippet fisk med skjellmønster som villfisk, altså utsatt som yngel</t>
    </r>
  </si>
  <si>
    <r>
      <t>FF Smolt</t>
    </r>
    <r>
      <rPr>
        <sz val="10"/>
        <rFont val="Arial"/>
        <family val="0"/>
      </rPr>
      <t>: Fettfinneklippet fisk med avvikende skjellmønster, altså utsatt som smolt</t>
    </r>
  </si>
  <si>
    <r>
      <t>Snittlengde</t>
    </r>
    <r>
      <rPr>
        <sz val="10"/>
        <rFont val="Arial"/>
        <family val="0"/>
      </rPr>
      <t>: Gjennomsnittlig lengde på all villaks</t>
    </r>
  </si>
  <si>
    <r>
      <t>Snittvekt</t>
    </r>
    <r>
      <rPr>
        <sz val="10"/>
        <rFont val="Arial"/>
        <family val="0"/>
      </rPr>
      <t>: Gjennomsnittlig vekt på all villaks</t>
    </r>
  </si>
  <si>
    <r>
      <t>K-faktor</t>
    </r>
    <r>
      <rPr>
        <sz val="10"/>
        <rFont val="Arial"/>
        <family val="0"/>
      </rPr>
      <t>: Kondisjonsfaktor, forholdet mellom lengde og vekt på all villaks.</t>
    </r>
  </si>
  <si>
    <r>
      <t>Kjønn</t>
    </r>
    <r>
      <rPr>
        <sz val="10"/>
        <rFont val="Arial"/>
        <family val="0"/>
      </rPr>
      <t>: Hann = 1 og Ho =2, ved et snitt på 1,5 er kjønnsfordelingen helt lik. Større enn 1,5 når det er overvekt hofisk.</t>
    </r>
  </si>
  <si>
    <r>
      <t>Andel villaks</t>
    </r>
    <r>
      <rPr>
        <sz val="10"/>
        <rFont val="Arial"/>
        <family val="0"/>
      </rPr>
      <t>: Andel villaks av totalt antall laks i materialet, i forhold til oppdrettslaks og usikre.</t>
    </r>
  </si>
  <si>
    <r>
      <t>Andel merket</t>
    </r>
    <r>
      <rPr>
        <sz val="10"/>
        <rFont val="Arial"/>
        <family val="0"/>
      </rPr>
      <t>: Total andel av villaks som er fettfinneklippet</t>
    </r>
  </si>
  <si>
    <r>
      <t>Smoltlengde</t>
    </r>
    <r>
      <rPr>
        <sz val="10"/>
        <rFont val="Arial"/>
        <family val="0"/>
      </rPr>
      <t>: Tilbakeberegnet lengde på utvandret smolt. I 2005, 2006 og 2007 var smolten mindre enn snittet fra de 10 siste år..</t>
    </r>
  </si>
  <si>
    <r>
      <t>Smoltalder</t>
    </r>
    <r>
      <rPr>
        <sz val="10"/>
        <rFont val="Arial"/>
        <family val="0"/>
      </rPr>
      <t>: Alder på smolt ved utvandring til sjø. I 2005, 2006 og 2007 var det en ganske stor andel 2-årssmolt.</t>
    </r>
  </si>
  <si>
    <t>Skjellanalyser Årdalselva 1998-2007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</si>
</sst>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d/m/"/>
    <numFmt numFmtId="173" formatCode="0.0"/>
    <numFmt numFmtId="174" formatCode="0.000"/>
    <numFmt numFmtId="175" formatCode="d/m/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3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I30" sqref="I30"/>
    </sheetView>
  </sheetViews>
  <sheetFormatPr defaultColWidth="11.421875" defaultRowHeight="12.75"/>
  <cols>
    <col min="1" max="1" width="6.421875" style="0" customWidth="1"/>
    <col min="2" max="2" width="10.421875" style="0" customWidth="1"/>
    <col min="3" max="3" width="10.8515625" style="0" customWidth="1"/>
    <col min="4" max="4" width="10.421875" style="0" customWidth="1"/>
    <col min="5" max="5" width="9.57421875" style="0" customWidth="1"/>
    <col min="7" max="7" width="10.28125" style="0" customWidth="1"/>
    <col min="8" max="8" width="9.2812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0.140625" style="0" customWidth="1"/>
    <col min="13" max="13" width="9.28125" style="0" customWidth="1"/>
  </cols>
  <sheetData>
    <row r="1" ht="12.75">
      <c r="C1" s="15" t="s">
        <v>26</v>
      </c>
    </row>
    <row r="2" ht="12.75">
      <c r="A2" t="s">
        <v>7</v>
      </c>
    </row>
    <row r="4" ht="12.75">
      <c r="A4" s="15" t="s">
        <v>15</v>
      </c>
    </row>
    <row r="5" ht="12.75">
      <c r="A5" s="15" t="s">
        <v>22</v>
      </c>
    </row>
    <row r="6" ht="12.75">
      <c r="A6" s="15" t="s">
        <v>16</v>
      </c>
    </row>
    <row r="7" ht="12.75">
      <c r="A7" s="15" t="s">
        <v>17</v>
      </c>
    </row>
    <row r="8" ht="12.75">
      <c r="A8" s="15" t="s">
        <v>23</v>
      </c>
    </row>
    <row r="9" ht="12.75">
      <c r="A9" s="15" t="s">
        <v>18</v>
      </c>
    </row>
    <row r="10" ht="12.75">
      <c r="A10" s="15" t="s">
        <v>19</v>
      </c>
    </row>
    <row r="11" ht="12.75">
      <c r="A11" s="15" t="s">
        <v>20</v>
      </c>
    </row>
    <row r="12" ht="12.75">
      <c r="A12" s="15" t="s">
        <v>21</v>
      </c>
    </row>
    <row r="13" ht="12.75">
      <c r="A13" s="15" t="s">
        <v>24</v>
      </c>
    </row>
    <row r="14" ht="12.75">
      <c r="A14" s="15" t="s">
        <v>25</v>
      </c>
    </row>
    <row r="17" spans="1:13" ht="12.75">
      <c r="A17" s="10" t="s">
        <v>0</v>
      </c>
      <c r="B17" s="2" t="s">
        <v>8</v>
      </c>
      <c r="C17" s="10" t="s">
        <v>9</v>
      </c>
      <c r="D17" s="2" t="s">
        <v>13</v>
      </c>
      <c r="E17" s="2" t="s">
        <v>14</v>
      </c>
      <c r="F17" s="10" t="s">
        <v>10</v>
      </c>
      <c r="G17" s="2" t="s">
        <v>11</v>
      </c>
      <c r="H17" s="2" t="s">
        <v>12</v>
      </c>
      <c r="I17" s="2" t="s">
        <v>1</v>
      </c>
      <c r="J17" s="10" t="s">
        <v>2</v>
      </c>
      <c r="K17" s="2" t="s">
        <v>3</v>
      </c>
      <c r="L17" s="2" t="s">
        <v>4</v>
      </c>
      <c r="M17" s="2" t="s">
        <v>5</v>
      </c>
    </row>
    <row r="18" spans="1:13" ht="12.75">
      <c r="A18" s="11">
        <v>1998</v>
      </c>
      <c r="B18" s="1">
        <v>89</v>
      </c>
      <c r="C18" s="11">
        <v>84.8</v>
      </c>
      <c r="D18" s="1">
        <v>7</v>
      </c>
      <c r="E18" s="1">
        <v>2</v>
      </c>
      <c r="F18" s="11">
        <v>10.1</v>
      </c>
      <c r="G18" s="1">
        <v>782</v>
      </c>
      <c r="H18" s="1">
        <v>4818</v>
      </c>
      <c r="I18" s="1">
        <v>0.946</v>
      </c>
      <c r="J18" s="11">
        <v>1.52</v>
      </c>
      <c r="K18" s="1">
        <v>134.4</v>
      </c>
      <c r="L18" s="1">
        <v>3.19</v>
      </c>
      <c r="M18" s="1">
        <v>2.06</v>
      </c>
    </row>
    <row r="19" spans="1:13" s="4" customFormat="1" ht="12.75">
      <c r="A19" s="11">
        <v>1999</v>
      </c>
      <c r="B19" s="3">
        <v>146</v>
      </c>
      <c r="C19" s="11">
        <v>78.5</v>
      </c>
      <c r="D19" s="3">
        <v>19</v>
      </c>
      <c r="E19" s="3">
        <v>12</v>
      </c>
      <c r="F19" s="11">
        <v>21.2</v>
      </c>
      <c r="G19" s="3">
        <v>600</v>
      </c>
      <c r="H19" s="3">
        <v>2201</v>
      </c>
      <c r="I19" s="3">
        <v>0.969</v>
      </c>
      <c r="J19" s="11">
        <v>1.33</v>
      </c>
      <c r="K19" s="3">
        <v>131</v>
      </c>
      <c r="L19" s="3">
        <v>3.62</v>
      </c>
      <c r="M19" s="3">
        <v>1.22</v>
      </c>
    </row>
    <row r="20" spans="1:13" s="4" customFormat="1" ht="12.75">
      <c r="A20" s="11">
        <v>2000</v>
      </c>
      <c r="B20" s="3">
        <v>218</v>
      </c>
      <c r="C20" s="11">
        <v>78.4</v>
      </c>
      <c r="D20" s="3">
        <v>35</v>
      </c>
      <c r="E20" s="3">
        <v>14</v>
      </c>
      <c r="F20" s="11">
        <v>22.5</v>
      </c>
      <c r="G20" s="3">
        <v>686</v>
      </c>
      <c r="H20" s="3">
        <v>3374</v>
      </c>
      <c r="I20" s="3">
        <v>0.993</v>
      </c>
      <c r="J20" s="11">
        <v>1.32</v>
      </c>
      <c r="K20" s="3">
        <v>137.3</v>
      </c>
      <c r="L20" s="3">
        <v>3.35</v>
      </c>
      <c r="M20" s="3">
        <v>1.46</v>
      </c>
    </row>
    <row r="21" spans="1:13" s="3" customFormat="1" ht="12.75">
      <c r="A21" s="11">
        <v>2001</v>
      </c>
      <c r="B21" s="3">
        <v>289</v>
      </c>
      <c r="C21" s="11">
        <v>85.8</v>
      </c>
      <c r="D21" s="3">
        <v>43</v>
      </c>
      <c r="E21" s="3">
        <v>11</v>
      </c>
      <c r="F21" s="11">
        <v>18.7</v>
      </c>
      <c r="G21" s="3">
        <v>736</v>
      </c>
      <c r="H21" s="3">
        <v>4149</v>
      </c>
      <c r="I21" s="3">
        <v>0.943</v>
      </c>
      <c r="J21" s="11">
        <v>1.41</v>
      </c>
      <c r="K21" s="3">
        <v>136.6</v>
      </c>
      <c r="L21" s="3">
        <v>3.33</v>
      </c>
      <c r="M21" s="3">
        <v>1.62</v>
      </c>
    </row>
    <row r="22" spans="1:24" s="3" customFormat="1" ht="12.75">
      <c r="A22" s="11">
        <v>2002</v>
      </c>
      <c r="B22" s="3">
        <v>157</v>
      </c>
      <c r="C22" s="11">
        <v>84.9</v>
      </c>
      <c r="D22" s="3">
        <v>8</v>
      </c>
      <c r="E22" s="3">
        <v>7</v>
      </c>
      <c r="F22" s="11">
        <v>9.6</v>
      </c>
      <c r="G22" s="3">
        <v>797</v>
      </c>
      <c r="H22" s="3">
        <v>5159</v>
      </c>
      <c r="I22" s="3">
        <v>0.96</v>
      </c>
      <c r="J22" s="11">
        <v>1.58</v>
      </c>
      <c r="K22" s="3">
        <v>134.4</v>
      </c>
      <c r="L22" s="3">
        <v>3.31</v>
      </c>
      <c r="M22" s="3">
        <v>1.94</v>
      </c>
      <c r="X22" s="3">
        <v>1.575221238938053</v>
      </c>
    </row>
    <row r="23" spans="1:13" s="4" customFormat="1" ht="12.75">
      <c r="A23" s="11">
        <v>2003</v>
      </c>
      <c r="B23" s="3">
        <v>219</v>
      </c>
      <c r="C23" s="11">
        <v>88.7</v>
      </c>
      <c r="D23" s="3">
        <v>11</v>
      </c>
      <c r="E23" s="3">
        <v>11</v>
      </c>
      <c r="F23" s="11">
        <v>10</v>
      </c>
      <c r="G23" s="3">
        <v>759</v>
      </c>
      <c r="H23" s="3">
        <v>4497</v>
      </c>
      <c r="I23" s="3">
        <v>0.948</v>
      </c>
      <c r="J23" s="11">
        <v>1.49</v>
      </c>
      <c r="K23" s="3">
        <v>137.8</v>
      </c>
      <c r="L23" s="3">
        <v>3.38</v>
      </c>
      <c r="M23" s="3">
        <v>1.96</v>
      </c>
    </row>
    <row r="24" spans="1:13" s="4" customFormat="1" ht="12.75">
      <c r="A24" s="11">
        <v>2004</v>
      </c>
      <c r="B24" s="3">
        <v>103</v>
      </c>
      <c r="C24" s="11">
        <v>94.5</v>
      </c>
      <c r="D24" s="3">
        <v>5</v>
      </c>
      <c r="E24" s="3">
        <v>4</v>
      </c>
      <c r="F24" s="11">
        <v>8.7</v>
      </c>
      <c r="G24" s="3">
        <v>795</v>
      </c>
      <c r="H24" s="3">
        <v>4996</v>
      </c>
      <c r="I24" s="3">
        <v>0.917</v>
      </c>
      <c r="J24" s="11">
        <v>1.54</v>
      </c>
      <c r="K24" s="3">
        <v>128.1</v>
      </c>
      <c r="L24" s="3">
        <v>3.05</v>
      </c>
      <c r="M24" s="3">
        <v>2.06</v>
      </c>
    </row>
    <row r="25" spans="1:13" s="4" customFormat="1" ht="12.75">
      <c r="A25" s="11">
        <v>2005</v>
      </c>
      <c r="B25" s="3">
        <v>237</v>
      </c>
      <c r="C25" s="11">
        <v>97.9</v>
      </c>
      <c r="D25" s="3">
        <v>9</v>
      </c>
      <c r="E25" s="3">
        <v>15</v>
      </c>
      <c r="F25" s="11">
        <v>10.1</v>
      </c>
      <c r="G25" s="3">
        <v>711</v>
      </c>
      <c r="H25" s="3">
        <v>3408</v>
      </c>
      <c r="I25" s="3">
        <v>0.875</v>
      </c>
      <c r="J25" s="11">
        <v>1.54</v>
      </c>
      <c r="K25" s="3">
        <v>130.5</v>
      </c>
      <c r="L25" s="3">
        <v>3.03</v>
      </c>
      <c r="M25" s="3">
        <v>1.6</v>
      </c>
    </row>
    <row r="26" spans="1:13" s="4" customFormat="1" ht="12.75">
      <c r="A26" s="11">
        <v>2006</v>
      </c>
      <c r="B26" s="3">
        <v>59</v>
      </c>
      <c r="C26" s="11">
        <v>95.2</v>
      </c>
      <c r="D26" s="3">
        <v>6</v>
      </c>
      <c r="E26" s="3">
        <v>2</v>
      </c>
      <c r="F26" s="11">
        <v>13.6</v>
      </c>
      <c r="G26" s="3">
        <v>799</v>
      </c>
      <c r="H26" s="3">
        <v>4962</v>
      </c>
      <c r="I26" s="3">
        <v>0.968</v>
      </c>
      <c r="J26" s="11">
        <v>1.41</v>
      </c>
      <c r="K26" s="3">
        <v>128.2</v>
      </c>
      <c r="L26" s="3">
        <v>2.92</v>
      </c>
      <c r="M26" s="3">
        <v>2.07</v>
      </c>
    </row>
    <row r="27" spans="1:13" s="4" customFormat="1" ht="12.75">
      <c r="A27" s="11">
        <v>2007</v>
      </c>
      <c r="B27" s="3">
        <v>63</v>
      </c>
      <c r="C27" s="11">
        <v>98.4</v>
      </c>
      <c r="D27" s="3">
        <v>6</v>
      </c>
      <c r="E27" s="3">
        <v>5</v>
      </c>
      <c r="F27" s="11">
        <v>17.5</v>
      </c>
      <c r="G27" s="3">
        <v>830</v>
      </c>
      <c r="H27" s="3">
        <v>5405</v>
      </c>
      <c r="I27" s="3">
        <v>0.937</v>
      </c>
      <c r="J27" s="11">
        <v>1.46</v>
      </c>
      <c r="K27" s="3">
        <v>128.8</v>
      </c>
      <c r="L27" s="3">
        <v>2.94</v>
      </c>
      <c r="M27" s="3">
        <v>2.28</v>
      </c>
    </row>
    <row r="28" spans="1:13" s="4" customFormat="1" ht="13.5" thickBot="1">
      <c r="A28" s="12" t="s">
        <v>6</v>
      </c>
      <c r="B28" s="5">
        <f>SUM(B18:B27)</f>
        <v>1580</v>
      </c>
      <c r="C28" s="13">
        <f>AVERAGE(C18:C27)</f>
        <v>88.71</v>
      </c>
      <c r="D28" s="5">
        <f>SUM(D18:D27)</f>
        <v>149</v>
      </c>
      <c r="E28" s="5">
        <f>SUM(E18:E27)</f>
        <v>83</v>
      </c>
      <c r="F28" s="14">
        <f aca="true" t="shared" si="0" ref="F28:M28">AVERAGE(F18:F27)</f>
        <v>14.2</v>
      </c>
      <c r="G28" s="9">
        <f t="shared" si="0"/>
        <v>749.5</v>
      </c>
      <c r="H28" s="9">
        <f t="shared" si="0"/>
        <v>4296.9</v>
      </c>
      <c r="I28" s="7">
        <f t="shared" si="0"/>
        <v>0.9456</v>
      </c>
      <c r="J28" s="14">
        <f t="shared" si="0"/>
        <v>1.4600000000000002</v>
      </c>
      <c r="K28" s="6">
        <f t="shared" si="0"/>
        <v>132.70999999999998</v>
      </c>
      <c r="L28" s="8">
        <f t="shared" si="0"/>
        <v>3.2119999999999997</v>
      </c>
      <c r="M28" s="5">
        <f t="shared" si="0"/>
        <v>1.8270000000000004</v>
      </c>
    </row>
    <row r="29" s="4" customFormat="1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VESO Trondheim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</dc:creator>
  <cp:keywords/>
  <dc:description/>
  <cp:lastModifiedBy>Håvard Lo</cp:lastModifiedBy>
  <cp:lastPrinted>2004-04-29T14:43:53Z</cp:lastPrinted>
  <dcterms:created xsi:type="dcterms:W3CDTF">2002-04-05T11:41:20Z</dcterms:created>
  <dcterms:modified xsi:type="dcterms:W3CDTF">2008-06-17T15:05:41Z</dcterms:modified>
  <cp:category/>
  <cp:version/>
  <cp:contentType/>
  <cp:contentStatus/>
</cp:coreProperties>
</file>